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总成绩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<sst xmlns="http://schemas.openxmlformats.org/spreadsheetml/2006/main" count="30" uniqueCount="13">
  <si>
    <t>2025年财务与资产管理处（审计处）合同制人员招聘总成绩一览表</t>
  </si>
  <si>
    <t>序号</t>
  </si>
  <si>
    <t>考号</t>
  </si>
  <si>
    <t>应聘岗位</t>
  </si>
  <si>
    <t>笔试成绩</t>
  </si>
  <si>
    <t>综合面试成绩</t>
  </si>
  <si>
    <t>总成绩</t>
  </si>
  <si>
    <t>排名</t>
  </si>
  <si>
    <t>财务会计岗</t>
  </si>
  <si>
    <t>缺考</t>
  </si>
  <si>
    <t>采购岗</t>
  </si>
  <si>
    <t>会计稽核岗</t>
  </si>
  <si>
    <t>资产管理岗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</si>
</sst>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4">
    <font>
      <sz val="11"/>
      <color theme="1"/>
      <name val="等线"/>
      <charset val="134"/>
      <scheme val="minor"/>
    </font>
    <font>
      <sz val="11"/>
      <color theme="1"/>
      <name val="方正小标宋简体"/>
      <charset val="134"/>
    </font>
    <font>
      <sz val="18"/>
      <name val="方正小标宋简体"/>
      <charset val="134"/>
    </font>
    <font>
      <b/>
      <sz val="10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3"/>
  <sheetViews>
    <sheetView tabSelected="1" workbookViewId="0">
      <selection activeCell="A1" sqref="A1:G1"/>
    </sheetView>
  </sheetViews>
  <sheetFormatPr defaultColWidth="9" defaultRowHeight="14.25" outlineLevelCol="6"/>
  <cols>
    <col min="2" max="2" width="14.875" customWidth="1"/>
    <col min="3" max="3" width="15.3333333333333" customWidth="1"/>
    <col min="5" max="5" width="17.6666666666667" customWidth="1"/>
    <col min="6" max="6" width="12.1083333333333" customWidth="1"/>
    <col min="7" max="7" width="14.375" customWidth="1"/>
  </cols>
  <sheetData>
    <row r="1" s="1" customFormat="1" ht="51" customHeight="1" spans="1:7">
      <c r="A1" s="3" t="s">
        <v>0</v>
      </c>
      <c r="B1" s="3"/>
      <c r="C1" s="3"/>
      <c r="D1" s="3"/>
      <c r="E1" s="3"/>
      <c r="F1" s="3"/>
      <c r="G1" s="3"/>
    </row>
    <row r="2" s="2" customFormat="1" ht="17" customHeight="1" spans="1:7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4" t="s">
        <v>6</v>
      </c>
      <c r="G2" s="4" t="s">
        <v>7</v>
      </c>
    </row>
    <row r="3" s="2" customFormat="1" ht="25" customHeight="1" spans="1:7">
      <c r="A3" s="4"/>
      <c r="B3" s="7"/>
      <c r="C3" s="4"/>
      <c r="D3" s="4"/>
      <c r="E3" s="6"/>
      <c r="F3" s="4"/>
      <c r="G3" s="4"/>
    </row>
    <row r="4" s="2" customFormat="1" ht="36" customHeight="1" spans="1:7">
      <c r="A4" s="8">
        <v>1</v>
      </c>
      <c r="B4" s="8">
        <v>202512016</v>
      </c>
      <c r="C4" s="8" t="s">
        <v>8</v>
      </c>
      <c r="D4" s="8">
        <v>89</v>
      </c>
      <c r="E4" s="8">
        <v>88.2</v>
      </c>
      <c r="F4" s="9">
        <f t="shared" ref="F4:F23" si="0">ROUND(D4*0.5+E4*0.5,2)</f>
        <v>88.6</v>
      </c>
      <c r="G4" s="8">
        <f>RANK(F4,F$4:F$8)</f>
        <v>1</v>
      </c>
    </row>
    <row r="5" s="2" customFormat="1" ht="36" customHeight="1" spans="1:7">
      <c r="A5" s="8">
        <v>2</v>
      </c>
      <c r="B5" s="8">
        <v>202512001</v>
      </c>
      <c r="C5" s="8" t="s">
        <v>8</v>
      </c>
      <c r="D5" s="8">
        <v>93</v>
      </c>
      <c r="E5" s="8">
        <v>82.4</v>
      </c>
      <c r="F5" s="9">
        <f t="shared" si="0"/>
        <v>87.7</v>
      </c>
      <c r="G5" s="8">
        <f>RANK(F5,F$4:F$8)</f>
        <v>2</v>
      </c>
    </row>
    <row r="6" s="2" customFormat="1" ht="36" customHeight="1" spans="1:7">
      <c r="A6" s="8">
        <v>3</v>
      </c>
      <c r="B6" s="8">
        <v>202512002</v>
      </c>
      <c r="C6" s="8" t="s">
        <v>8</v>
      </c>
      <c r="D6" s="8">
        <v>90</v>
      </c>
      <c r="E6" s="8">
        <v>76.2</v>
      </c>
      <c r="F6" s="9">
        <f t="shared" si="0"/>
        <v>83.1</v>
      </c>
      <c r="G6" s="8">
        <f>RANK(F6,F$4:F$8)</f>
        <v>3</v>
      </c>
    </row>
    <row r="7" s="2" customFormat="1" ht="36" customHeight="1" spans="1:7">
      <c r="A7" s="8">
        <v>4</v>
      </c>
      <c r="B7" s="8">
        <v>202512005</v>
      </c>
      <c r="C7" s="8" t="s">
        <v>8</v>
      </c>
      <c r="D7" s="8">
        <v>92</v>
      </c>
      <c r="E7" s="8">
        <v>70.4</v>
      </c>
      <c r="F7" s="9">
        <f t="shared" si="0"/>
        <v>81.2</v>
      </c>
      <c r="G7" s="8">
        <f>RANK(F7,F$4:F$8)</f>
        <v>4</v>
      </c>
    </row>
    <row r="8" s="2" customFormat="1" ht="36" customHeight="1" spans="1:7">
      <c r="A8" s="8">
        <v>5</v>
      </c>
      <c r="B8" s="8">
        <v>202512009</v>
      </c>
      <c r="C8" s="8" t="s">
        <v>8</v>
      </c>
      <c r="D8" s="8">
        <v>88</v>
      </c>
      <c r="E8" s="8" t="s">
        <v>9</v>
      </c>
      <c r="F8" s="9">
        <f>D8*0.5</f>
        <v>44</v>
      </c>
      <c r="G8" s="8">
        <f>RANK(F8,F$4:F$8)</f>
        <v>5</v>
      </c>
    </row>
    <row r="9" s="2" customFormat="1" ht="36" customHeight="1" spans="1:7">
      <c r="A9" s="8">
        <v>6</v>
      </c>
      <c r="B9" s="8">
        <v>202512069</v>
      </c>
      <c r="C9" s="10" t="s">
        <v>10</v>
      </c>
      <c r="D9" s="8">
        <v>93</v>
      </c>
      <c r="E9" s="8">
        <v>88.8</v>
      </c>
      <c r="F9" s="9">
        <f t="shared" si="0"/>
        <v>90.9</v>
      </c>
      <c r="G9" s="8">
        <f>RANK(F9,F$9:F$13)</f>
        <v>1</v>
      </c>
    </row>
    <row r="10" s="2" customFormat="1" ht="36" customHeight="1" spans="1:7">
      <c r="A10" s="8">
        <v>7</v>
      </c>
      <c r="B10" s="8">
        <v>202512067</v>
      </c>
      <c r="C10" s="10" t="s">
        <v>10</v>
      </c>
      <c r="D10" s="8">
        <v>92</v>
      </c>
      <c r="E10" s="8">
        <v>87.4</v>
      </c>
      <c r="F10" s="9">
        <f t="shared" si="0"/>
        <v>89.7</v>
      </c>
      <c r="G10" s="8">
        <f>RANK(F10,F$9:F$13)</f>
        <v>2</v>
      </c>
    </row>
    <row r="11" s="2" customFormat="1" ht="36" customHeight="1" spans="1:7">
      <c r="A11" s="8">
        <v>8</v>
      </c>
      <c r="B11" s="8">
        <v>202512090</v>
      </c>
      <c r="C11" s="10" t="s">
        <v>10</v>
      </c>
      <c r="D11" s="8">
        <v>92</v>
      </c>
      <c r="E11" s="8">
        <v>82</v>
      </c>
      <c r="F11" s="9">
        <f t="shared" si="0"/>
        <v>87</v>
      </c>
      <c r="G11" s="8">
        <f>RANK(F11,F$9:F$13)</f>
        <v>3</v>
      </c>
    </row>
    <row r="12" s="2" customFormat="1" ht="36" customHeight="1" spans="1:7">
      <c r="A12" s="8">
        <v>9</v>
      </c>
      <c r="B12" s="8">
        <v>202512085</v>
      </c>
      <c r="C12" s="10" t="s">
        <v>10</v>
      </c>
      <c r="D12" s="8">
        <v>90</v>
      </c>
      <c r="E12" s="8">
        <v>77.2</v>
      </c>
      <c r="F12" s="9">
        <f t="shared" si="0"/>
        <v>83.6</v>
      </c>
      <c r="G12" s="8">
        <f>RANK(F12,F$9:F$13)</f>
        <v>4</v>
      </c>
    </row>
    <row r="13" s="2" customFormat="1" ht="36" customHeight="1" spans="1:7">
      <c r="A13" s="8">
        <v>10</v>
      </c>
      <c r="B13" s="8">
        <v>202512077</v>
      </c>
      <c r="C13" s="10" t="s">
        <v>10</v>
      </c>
      <c r="D13" s="8">
        <v>88</v>
      </c>
      <c r="E13" s="8">
        <v>77.8</v>
      </c>
      <c r="F13" s="9">
        <f t="shared" si="0"/>
        <v>82.9</v>
      </c>
      <c r="G13" s="8">
        <f>RANK(F13,F$9:F$13)</f>
        <v>5</v>
      </c>
    </row>
    <row r="14" s="2" customFormat="1" ht="36" customHeight="1" spans="1:7">
      <c r="A14" s="8">
        <v>11</v>
      </c>
      <c r="B14" s="8">
        <v>202512021</v>
      </c>
      <c r="C14" s="10" t="s">
        <v>11</v>
      </c>
      <c r="D14" s="8">
        <v>91</v>
      </c>
      <c r="E14" s="8">
        <v>87.8</v>
      </c>
      <c r="F14" s="9">
        <f t="shared" si="0"/>
        <v>89.4</v>
      </c>
      <c r="G14" s="8">
        <f>RANK(F14,F$14:F$18)</f>
        <v>1</v>
      </c>
    </row>
    <row r="15" s="2" customFormat="1" ht="36" customHeight="1" spans="1:7">
      <c r="A15" s="8">
        <v>12</v>
      </c>
      <c r="B15" s="8">
        <v>202512057</v>
      </c>
      <c r="C15" s="10" t="s">
        <v>11</v>
      </c>
      <c r="D15" s="8">
        <v>92</v>
      </c>
      <c r="E15" s="8">
        <v>84.2</v>
      </c>
      <c r="F15" s="9">
        <f t="shared" si="0"/>
        <v>88.1</v>
      </c>
      <c r="G15" s="8">
        <f>RANK(F15,F$14:F$18)</f>
        <v>2</v>
      </c>
    </row>
    <row r="16" s="2" customFormat="1" ht="36" customHeight="1" spans="1:7">
      <c r="A16" s="8">
        <v>13</v>
      </c>
      <c r="B16" s="8">
        <v>202512023</v>
      </c>
      <c r="C16" s="10" t="s">
        <v>11</v>
      </c>
      <c r="D16" s="8">
        <v>89</v>
      </c>
      <c r="E16" s="8">
        <v>83</v>
      </c>
      <c r="F16" s="9">
        <f t="shared" si="0"/>
        <v>86</v>
      </c>
      <c r="G16" s="8">
        <f>RANK(F16,F$14:F$18)</f>
        <v>3</v>
      </c>
    </row>
    <row r="17" s="2" customFormat="1" ht="36" customHeight="1" spans="1:7">
      <c r="A17" s="8">
        <v>14</v>
      </c>
      <c r="B17" s="8">
        <v>202512036</v>
      </c>
      <c r="C17" s="10" t="s">
        <v>11</v>
      </c>
      <c r="D17" s="8">
        <v>89</v>
      </c>
      <c r="E17" s="8">
        <v>78.4</v>
      </c>
      <c r="F17" s="9">
        <f t="shared" si="0"/>
        <v>83.7</v>
      </c>
      <c r="G17" s="8">
        <f>RANK(F17,F$14:F$18)</f>
        <v>4</v>
      </c>
    </row>
    <row r="18" s="2" customFormat="1" ht="36" customHeight="1" spans="1:7">
      <c r="A18" s="8">
        <v>15</v>
      </c>
      <c r="B18" s="8">
        <v>202512030</v>
      </c>
      <c r="C18" s="10" t="s">
        <v>11</v>
      </c>
      <c r="D18" s="8">
        <v>89</v>
      </c>
      <c r="E18" s="8" t="s">
        <v>9</v>
      </c>
      <c r="F18" s="9">
        <f>D18*0.5</f>
        <v>44.5</v>
      </c>
      <c r="G18" s="8">
        <f>RANK(F18,F$14:F$18)</f>
        <v>5</v>
      </c>
    </row>
    <row r="19" s="2" customFormat="1" ht="36" customHeight="1" spans="1:7">
      <c r="A19" s="8">
        <v>16</v>
      </c>
      <c r="B19" s="8">
        <v>202512101</v>
      </c>
      <c r="C19" s="10" t="s">
        <v>12</v>
      </c>
      <c r="D19" s="8">
        <v>91</v>
      </c>
      <c r="E19" s="8">
        <v>89.6</v>
      </c>
      <c r="F19" s="9">
        <f t="shared" si="0"/>
        <v>90.3</v>
      </c>
      <c r="G19" s="8">
        <f>RANK(F19,F$19:F$23)</f>
        <v>1</v>
      </c>
    </row>
    <row r="20" s="2" customFormat="1" ht="36" customHeight="1" spans="1:7">
      <c r="A20" s="8">
        <v>17</v>
      </c>
      <c r="B20" s="8">
        <v>202512113</v>
      </c>
      <c r="C20" s="10" t="s">
        <v>12</v>
      </c>
      <c r="D20" s="8">
        <v>93</v>
      </c>
      <c r="E20" s="8">
        <v>84.4</v>
      </c>
      <c r="F20" s="9">
        <f t="shared" si="0"/>
        <v>88.7</v>
      </c>
      <c r="G20" s="8">
        <f>RANK(F20,F$19:F$23)</f>
        <v>2</v>
      </c>
    </row>
    <row r="21" s="2" customFormat="1" ht="36" customHeight="1" spans="1:7">
      <c r="A21" s="8">
        <v>18</v>
      </c>
      <c r="B21" s="8">
        <v>202512102</v>
      </c>
      <c r="C21" s="10" t="s">
        <v>12</v>
      </c>
      <c r="D21" s="8">
        <v>93</v>
      </c>
      <c r="E21" s="8">
        <v>80.2</v>
      </c>
      <c r="F21" s="9">
        <f t="shared" si="0"/>
        <v>86.6</v>
      </c>
      <c r="G21" s="8">
        <f>RANK(F21,F$19:F$23)</f>
        <v>3</v>
      </c>
    </row>
    <row r="22" s="2" customFormat="1" ht="36" customHeight="1" spans="1:7">
      <c r="A22" s="8">
        <v>19</v>
      </c>
      <c r="B22" s="8">
        <v>202512107</v>
      </c>
      <c r="C22" s="10" t="s">
        <v>12</v>
      </c>
      <c r="D22" s="8">
        <v>94</v>
      </c>
      <c r="E22" s="8">
        <v>79</v>
      </c>
      <c r="F22" s="9">
        <f t="shared" si="0"/>
        <v>86.5</v>
      </c>
      <c r="G22" s="8">
        <f>RANK(F22,F$19:F$23)</f>
        <v>4</v>
      </c>
    </row>
    <row r="23" s="2" customFormat="1" ht="36" customHeight="1" spans="1:7">
      <c r="A23" s="8">
        <v>20</v>
      </c>
      <c r="B23" s="8">
        <v>202512103</v>
      </c>
      <c r="C23" s="10" t="s">
        <v>12</v>
      </c>
      <c r="D23" s="8">
        <v>92</v>
      </c>
      <c r="E23" s="8">
        <v>78.4</v>
      </c>
      <c r="F23" s="9">
        <f t="shared" si="0"/>
        <v>85.2</v>
      </c>
      <c r="G23" s="8">
        <f>RANK(F23,F$19:F$23)</f>
        <v>5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75" right="0.75" top="1" bottom="1" header="0.5" footer="0.5"/>
  <pageSetup paperSize="9" scale="9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wx</dc:creator>
  <cp:lastModifiedBy>June</cp:lastModifiedBy>
  <dcterms:created xsi:type="dcterms:W3CDTF">2015-06-05T18:17:00Z</dcterms:created>
  <dcterms:modified xsi:type="dcterms:W3CDTF">2025-12-09T09:20:26Z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BF2FD088A3C546FE9806EFD0544C56D3_13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